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iepilogo 2017" sheetId="1" r:id="rId1"/>
  </sheets>
  <calcPr calcId="125725"/>
</workbook>
</file>

<file path=xl/calcChain.xml><?xml version="1.0" encoding="utf-8"?>
<calcChain xmlns="http://schemas.openxmlformats.org/spreadsheetml/2006/main">
  <c r="K35" i="1"/>
  <c r="K34"/>
  <c r="K32"/>
  <c r="K26"/>
  <c r="B26"/>
  <c r="K25"/>
  <c r="K23"/>
  <c r="K17"/>
  <c r="K16"/>
  <c r="K14"/>
  <c r="K8"/>
  <c r="K7"/>
  <c r="B7"/>
  <c r="K5"/>
  <c r="K37" l="1"/>
</calcChain>
</file>

<file path=xl/sharedStrings.xml><?xml version="1.0" encoding="utf-8"?>
<sst xmlns="http://schemas.openxmlformats.org/spreadsheetml/2006/main" count="66" uniqueCount="20">
  <si>
    <t>Personale non a tempo indeterminato  (art. 17, c. 2 D. Lgs. 33/2013)</t>
  </si>
  <si>
    <t>I° Trimestre 2017</t>
  </si>
  <si>
    <t>dotazione organica</t>
  </si>
  <si>
    <t>Retribuzione</t>
  </si>
  <si>
    <t>Premio Ris</t>
  </si>
  <si>
    <t>rimb</t>
  </si>
  <si>
    <t>Retribuzione
lorda (€)</t>
  </si>
  <si>
    <t>Oneri</t>
  </si>
  <si>
    <t>Irap</t>
  </si>
  <si>
    <t>tfr</t>
  </si>
  <si>
    <r>
      <t xml:space="preserve">Oneri </t>
    </r>
    <r>
      <rPr>
        <sz val="9"/>
        <rFont val="Calibri"/>
        <family val="2"/>
      </rPr>
      <t xml:space="preserve">a carico Ente
(compresa irap)
</t>
    </r>
    <r>
      <rPr>
        <sz val="11"/>
        <rFont val="Calibri"/>
        <family val="2"/>
      </rPr>
      <t>(€)</t>
    </r>
  </si>
  <si>
    <t>Totale
(€)</t>
  </si>
  <si>
    <t>Area Amministrativa:</t>
  </si>
  <si>
    <t>Impiegati</t>
  </si>
  <si>
    <t>Area Tecnica:</t>
  </si>
  <si>
    <t>Operai avventizi</t>
  </si>
  <si>
    <t>II° Trimestre 2017</t>
  </si>
  <si>
    <t>III° Trimestre 2017</t>
  </si>
  <si>
    <t>IV° Trimestre 2017</t>
  </si>
  <si>
    <t>Costo complessivo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</si>
</sst>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.00_-;\-* #,##0.00_-;_-* &quot;-&quot;??_-;_-@_-"/>
    <numFmt numFmtId="165" formatCode="_(* #,##0.00_);_(* \(#,##0.00\);_(* &quot;-&quot;??_);_(@_)"/>
  </numFmts>
  <fonts count="5">
    <font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wrapText="1"/>
    </xf>
    <xf numFmtId="164" fontId="0" fillId="0" borderId="2" xfId="0" applyNumberFormat="1" applyBorder="1"/>
    <xf numFmtId="0" fontId="0" fillId="0" borderId="3" xfId="0" applyBorder="1"/>
    <xf numFmtId="0" fontId="0" fillId="0" borderId="3" xfId="0" applyBorder="1" applyAlignment="1">
      <alignment wrapText="1"/>
    </xf>
    <xf numFmtId="164" fontId="0" fillId="0" borderId="3" xfId="0" applyNumberFormat="1" applyBorder="1"/>
    <xf numFmtId="43" fontId="0" fillId="0" borderId="0" xfId="0" applyNumberFormat="1"/>
    <xf numFmtId="0" fontId="0" fillId="0" borderId="4" xfId="0" applyBorder="1"/>
    <xf numFmtId="0" fontId="0" fillId="0" borderId="4" xfId="0" applyBorder="1" applyAlignment="1">
      <alignment wrapText="1"/>
    </xf>
    <xf numFmtId="164" fontId="0" fillId="0" borderId="4" xfId="0" applyNumberFormat="1" applyBorder="1"/>
    <xf numFmtId="0" fontId="0" fillId="0" borderId="0" xfId="0" applyAlignment="1">
      <alignment wrapText="1"/>
    </xf>
    <xf numFmtId="164" fontId="0" fillId="0" borderId="0" xfId="0" applyNumberFormat="1"/>
    <xf numFmtId="2" fontId="0" fillId="0" borderId="4" xfId="0" applyNumberFormat="1" applyBorder="1" applyAlignment="1">
      <alignment wrapText="1"/>
    </xf>
    <xf numFmtId="0" fontId="0" fillId="0" borderId="0" xfId="0" applyAlignment="1"/>
    <xf numFmtId="0" fontId="3" fillId="0" borderId="0" xfId="0" applyFont="1"/>
    <xf numFmtId="164" fontId="4" fillId="0" borderId="0" xfId="0" applyNumberFormat="1" applyFont="1"/>
  </cellXfs>
  <cellStyles count="2">
    <cellStyle name="Migliaia 2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topLeftCell="A19" workbookViewId="0">
      <selection activeCell="K37" sqref="K37"/>
    </sheetView>
  </sheetViews>
  <sheetFormatPr defaultRowHeight="15"/>
  <cols>
    <col min="1" max="1" width="20.7109375" bestFit="1" customWidth="1"/>
    <col min="2" max="2" width="10" style="16" customWidth="1"/>
    <col min="3" max="3" width="13.28515625" hidden="1" customWidth="1"/>
    <col min="4" max="5" width="10.5703125" hidden="1" customWidth="1"/>
    <col min="6" max="6" width="13.28515625" bestFit="1" customWidth="1"/>
    <col min="7" max="9" width="11.5703125" hidden="1" customWidth="1"/>
    <col min="10" max="10" width="16.42578125" customWidth="1"/>
    <col min="11" max="11" width="13.28515625" bestFit="1" customWidth="1"/>
    <col min="13" max="13" width="12" bestFit="1" customWidth="1"/>
  </cols>
  <sheetData>
    <row r="1" spans="1:13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54" customHeight="1">
      <c r="A3" s="2"/>
      <c r="B3" s="3" t="s">
        <v>2</v>
      </c>
      <c r="C3" s="2" t="s">
        <v>3</v>
      </c>
      <c r="D3" s="2" t="s">
        <v>4</v>
      </c>
      <c r="E3" s="2" t="s">
        <v>5</v>
      </c>
      <c r="F3" s="4" t="s">
        <v>6</v>
      </c>
      <c r="G3" s="2" t="s">
        <v>7</v>
      </c>
      <c r="H3" s="2" t="s">
        <v>8</v>
      </c>
      <c r="I3" s="2" t="s">
        <v>9</v>
      </c>
      <c r="J3" s="4" t="s">
        <v>10</v>
      </c>
      <c r="K3" s="4" t="s">
        <v>11</v>
      </c>
      <c r="L3" s="5"/>
    </row>
    <row r="4" spans="1:13">
      <c r="A4" s="6" t="s">
        <v>12</v>
      </c>
      <c r="B4" s="7"/>
      <c r="C4" s="8"/>
      <c r="D4" s="8"/>
      <c r="E4" s="8"/>
      <c r="F4" s="8"/>
      <c r="G4" s="8"/>
      <c r="H4" s="8"/>
      <c r="I4" s="8"/>
      <c r="J4" s="8"/>
      <c r="K4" s="8"/>
    </row>
    <row r="5" spans="1:13">
      <c r="A5" s="9" t="s">
        <v>13</v>
      </c>
      <c r="B5" s="10">
        <v>0.79</v>
      </c>
      <c r="C5" s="11"/>
      <c r="D5" s="11"/>
      <c r="E5" s="11"/>
      <c r="F5" s="11">
        <v>3705.31</v>
      </c>
      <c r="G5" s="11"/>
      <c r="H5" s="11"/>
      <c r="I5" s="11"/>
      <c r="J5" s="11">
        <v>1462.56</v>
      </c>
      <c r="K5" s="11">
        <f>SUM(F5:J5)</f>
        <v>5167.87</v>
      </c>
      <c r="M5" s="12"/>
    </row>
    <row r="6" spans="1:13">
      <c r="A6" s="6" t="s">
        <v>14</v>
      </c>
      <c r="B6" s="7"/>
      <c r="C6" s="8"/>
      <c r="D6" s="8"/>
      <c r="E6" s="8"/>
      <c r="F6" s="8"/>
      <c r="G6" s="8"/>
      <c r="H6" s="8"/>
      <c r="I6" s="8"/>
      <c r="J6" s="8"/>
      <c r="K6" s="8"/>
      <c r="M6" s="12"/>
    </row>
    <row r="7" spans="1:13">
      <c r="A7" s="9" t="s">
        <v>13</v>
      </c>
      <c r="B7" s="10">
        <f>+((100*2.5/3)+(100*2/3))/100</f>
        <v>1.5</v>
      </c>
      <c r="C7" s="11"/>
      <c r="D7" s="11"/>
      <c r="E7" s="11"/>
      <c r="F7" s="11">
        <v>9900.2000000000007</v>
      </c>
      <c r="G7" s="11"/>
      <c r="H7" s="11"/>
      <c r="I7" s="11"/>
      <c r="J7" s="11">
        <v>4006.23</v>
      </c>
      <c r="K7" s="11">
        <f>SUM(F7:J7)</f>
        <v>13906.43</v>
      </c>
    </row>
    <row r="8" spans="1:13">
      <c r="A8" s="13" t="s">
        <v>15</v>
      </c>
      <c r="B8" s="14">
        <v>8.6999999999999993</v>
      </c>
      <c r="C8" s="15"/>
      <c r="D8" s="15"/>
      <c r="E8" s="15"/>
      <c r="F8" s="15">
        <v>40703.620000000003</v>
      </c>
      <c r="G8" s="15"/>
      <c r="H8" s="15"/>
      <c r="I8" s="15"/>
      <c r="J8" s="15">
        <v>10366.629999999999</v>
      </c>
      <c r="K8" s="15">
        <f>SUM(F8:J8)</f>
        <v>51070.25</v>
      </c>
    </row>
    <row r="9" spans="1:13">
      <c r="C9" s="17"/>
      <c r="D9" s="17"/>
      <c r="E9" s="17"/>
      <c r="F9" s="17"/>
      <c r="G9" s="17"/>
      <c r="H9" s="17"/>
      <c r="I9" s="17"/>
    </row>
    <row r="11" spans="1:13">
      <c r="A11" s="1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3" ht="42">
      <c r="A12" s="2"/>
      <c r="B12" s="3" t="s">
        <v>2</v>
      </c>
      <c r="C12" s="2" t="s">
        <v>3</v>
      </c>
      <c r="D12" s="2" t="s">
        <v>4</v>
      </c>
      <c r="E12" s="2" t="s">
        <v>5</v>
      </c>
      <c r="F12" s="4" t="s">
        <v>6</v>
      </c>
      <c r="G12" s="2" t="s">
        <v>7</v>
      </c>
      <c r="H12" s="2" t="s">
        <v>8</v>
      </c>
      <c r="I12" s="2" t="s">
        <v>9</v>
      </c>
      <c r="J12" s="4" t="s">
        <v>10</v>
      </c>
      <c r="K12" s="4" t="s">
        <v>11</v>
      </c>
    </row>
    <row r="13" spans="1:13">
      <c r="A13" s="6" t="s">
        <v>12</v>
      </c>
      <c r="B13" s="7"/>
      <c r="C13" s="8"/>
      <c r="D13" s="8"/>
      <c r="E13" s="8"/>
      <c r="F13" s="8"/>
      <c r="G13" s="8"/>
      <c r="H13" s="8"/>
      <c r="I13" s="8"/>
      <c r="J13" s="8"/>
      <c r="K13" s="8"/>
    </row>
    <row r="14" spans="1:13">
      <c r="A14" s="9" t="s">
        <v>13</v>
      </c>
      <c r="B14" s="10">
        <v>0.79</v>
      </c>
      <c r="C14" s="11"/>
      <c r="D14" s="11"/>
      <c r="E14" s="11"/>
      <c r="F14" s="11">
        <v>4434.2700000000004</v>
      </c>
      <c r="G14" s="11"/>
      <c r="H14" s="11"/>
      <c r="I14" s="11"/>
      <c r="J14" s="11">
        <v>634.26</v>
      </c>
      <c r="K14" s="11">
        <f>SUM(F14:J14)</f>
        <v>5068.5300000000007</v>
      </c>
    </row>
    <row r="15" spans="1:13">
      <c r="A15" s="6" t="s">
        <v>14</v>
      </c>
      <c r="B15" s="7"/>
      <c r="C15" s="8"/>
      <c r="D15" s="8"/>
      <c r="E15" s="8"/>
      <c r="F15" s="8"/>
      <c r="G15" s="8"/>
      <c r="H15" s="8"/>
      <c r="I15" s="8"/>
      <c r="J15" s="8"/>
      <c r="K15" s="8"/>
    </row>
    <row r="16" spans="1:13">
      <c r="A16" s="9" t="s">
        <v>13</v>
      </c>
      <c r="B16" s="10">
        <v>1</v>
      </c>
      <c r="C16" s="11"/>
      <c r="D16" s="11"/>
      <c r="E16" s="11"/>
      <c r="F16" s="11">
        <v>7944.05</v>
      </c>
      <c r="G16" s="11"/>
      <c r="H16" s="11"/>
      <c r="I16" s="11"/>
      <c r="J16" s="11">
        <v>2733.93</v>
      </c>
      <c r="K16" s="11">
        <f>SUM(F16:J16)</f>
        <v>10677.98</v>
      </c>
    </row>
    <row r="17" spans="1:11">
      <c r="A17" s="13" t="s">
        <v>15</v>
      </c>
      <c r="B17" s="14">
        <v>15</v>
      </c>
      <c r="C17" s="15"/>
      <c r="D17" s="15"/>
      <c r="E17" s="15"/>
      <c r="F17" s="15">
        <v>115079.41</v>
      </c>
      <c r="G17" s="15"/>
      <c r="H17" s="15"/>
      <c r="I17" s="15"/>
      <c r="J17" s="15">
        <v>31608.03</v>
      </c>
      <c r="K17" s="15">
        <f>SUM(F17:J17)</f>
        <v>146687.44</v>
      </c>
    </row>
    <row r="20" spans="1:11">
      <c r="A20" s="1" t="s">
        <v>17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42">
      <c r="A21" s="2"/>
      <c r="B21" s="3" t="s">
        <v>2</v>
      </c>
      <c r="C21" s="2" t="s">
        <v>3</v>
      </c>
      <c r="D21" s="2" t="s">
        <v>4</v>
      </c>
      <c r="E21" s="2" t="s">
        <v>5</v>
      </c>
      <c r="F21" s="4" t="s">
        <v>6</v>
      </c>
      <c r="G21" s="2" t="s">
        <v>7</v>
      </c>
      <c r="H21" s="2" t="s">
        <v>8</v>
      </c>
      <c r="I21" s="2" t="s">
        <v>9</v>
      </c>
      <c r="J21" s="4" t="s">
        <v>10</v>
      </c>
      <c r="K21" s="4" t="s">
        <v>11</v>
      </c>
    </row>
    <row r="22" spans="1:11">
      <c r="A22" s="6" t="s">
        <v>12</v>
      </c>
      <c r="B22" s="7"/>
      <c r="C22" s="8"/>
      <c r="D22" s="8"/>
      <c r="E22" s="8"/>
      <c r="F22" s="8"/>
      <c r="G22" s="8"/>
      <c r="H22" s="8"/>
      <c r="I22" s="8"/>
      <c r="J22" s="8"/>
      <c r="K22" s="8"/>
    </row>
    <row r="23" spans="1:11">
      <c r="A23" s="9" t="s">
        <v>13</v>
      </c>
      <c r="B23" s="10">
        <v>0.79</v>
      </c>
      <c r="C23" s="11"/>
      <c r="D23" s="11"/>
      <c r="E23" s="11"/>
      <c r="F23" s="11">
        <v>3818.57</v>
      </c>
      <c r="G23" s="11"/>
      <c r="H23" s="11"/>
      <c r="I23" s="11"/>
      <c r="J23" s="11">
        <v>921.24</v>
      </c>
      <c r="K23" s="11">
        <f>SUM(F23:J23)</f>
        <v>4739.8100000000004</v>
      </c>
    </row>
    <row r="24" spans="1:11">
      <c r="A24" s="6" t="s">
        <v>14</v>
      </c>
      <c r="B24" s="7"/>
      <c r="C24" s="8"/>
      <c r="D24" s="8"/>
      <c r="E24" s="8"/>
      <c r="F24" s="8"/>
      <c r="G24" s="8"/>
      <c r="H24" s="8"/>
      <c r="I24" s="8"/>
      <c r="J24" s="8"/>
      <c r="K24" s="8"/>
    </row>
    <row r="25" spans="1:11">
      <c r="A25" s="9" t="s">
        <v>13</v>
      </c>
      <c r="B25" s="10">
        <v>1</v>
      </c>
      <c r="C25" s="11"/>
      <c r="D25" s="11"/>
      <c r="E25" s="11"/>
      <c r="F25" s="11">
        <v>6278.85</v>
      </c>
      <c r="G25" s="11"/>
      <c r="H25" s="11"/>
      <c r="I25" s="11"/>
      <c r="J25" s="11">
        <v>2060.46</v>
      </c>
      <c r="K25" s="11">
        <f>SUM(F25:J25)</f>
        <v>8339.3100000000013</v>
      </c>
    </row>
    <row r="26" spans="1:11">
      <c r="A26" s="13" t="s">
        <v>15</v>
      </c>
      <c r="B26" s="18">
        <f>14+0.6667</f>
        <v>14.666700000000001</v>
      </c>
      <c r="C26" s="15"/>
      <c r="D26" s="15"/>
      <c r="E26" s="15"/>
      <c r="F26" s="15">
        <v>117543.29</v>
      </c>
      <c r="G26" s="15"/>
      <c r="H26" s="15"/>
      <c r="I26" s="15"/>
      <c r="J26" s="15">
        <v>32028.3</v>
      </c>
      <c r="K26" s="15">
        <f>SUM(F26:J26)</f>
        <v>149571.59</v>
      </c>
    </row>
    <row r="29" spans="1:11">
      <c r="A29" s="1" t="s">
        <v>18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42">
      <c r="A30" s="2"/>
      <c r="B30" s="3" t="s">
        <v>2</v>
      </c>
      <c r="C30" s="2" t="s">
        <v>3</v>
      </c>
      <c r="D30" s="2" t="s">
        <v>4</v>
      </c>
      <c r="E30" s="2" t="s">
        <v>5</v>
      </c>
      <c r="F30" s="4" t="s">
        <v>6</v>
      </c>
      <c r="G30" s="2" t="s">
        <v>7</v>
      </c>
      <c r="H30" s="2" t="s">
        <v>8</v>
      </c>
      <c r="I30" s="2" t="s">
        <v>9</v>
      </c>
      <c r="J30" s="4" t="s">
        <v>10</v>
      </c>
      <c r="K30" s="4" t="s">
        <v>11</v>
      </c>
    </row>
    <row r="31" spans="1:11">
      <c r="A31" s="6" t="s">
        <v>12</v>
      </c>
      <c r="B31" s="7"/>
      <c r="C31" s="8"/>
      <c r="D31" s="8"/>
      <c r="E31" s="8"/>
      <c r="F31" s="8"/>
      <c r="G31" s="8"/>
      <c r="H31" s="8"/>
      <c r="I31" s="8"/>
      <c r="J31" s="8"/>
      <c r="K31" s="8"/>
    </row>
    <row r="32" spans="1:11">
      <c r="A32" s="9" t="s">
        <v>13</v>
      </c>
      <c r="B32" s="10">
        <v>0.79</v>
      </c>
      <c r="C32" s="11"/>
      <c r="D32" s="11"/>
      <c r="E32" s="11"/>
      <c r="F32" s="11">
        <v>5745.7</v>
      </c>
      <c r="G32" s="11"/>
      <c r="H32" s="11"/>
      <c r="I32" s="11"/>
      <c r="J32" s="11">
        <v>1393.42</v>
      </c>
      <c r="K32" s="11">
        <f>SUM(F32:J32)</f>
        <v>7139.12</v>
      </c>
    </row>
    <row r="33" spans="1:11">
      <c r="A33" s="6" t="s">
        <v>14</v>
      </c>
      <c r="B33" s="7"/>
      <c r="C33" s="8"/>
      <c r="D33" s="8"/>
      <c r="E33" s="8"/>
      <c r="F33" s="8"/>
      <c r="G33" s="8"/>
      <c r="H33" s="8"/>
      <c r="I33" s="8"/>
      <c r="J33" s="8"/>
      <c r="K33" s="8"/>
    </row>
    <row r="34" spans="1:11">
      <c r="A34" s="9" t="s">
        <v>13</v>
      </c>
      <c r="B34" s="10">
        <v>2</v>
      </c>
      <c r="C34" s="11"/>
      <c r="D34" s="11"/>
      <c r="E34" s="11"/>
      <c r="F34" s="11">
        <v>16622.79</v>
      </c>
      <c r="G34" s="11"/>
      <c r="H34" s="11"/>
      <c r="I34" s="11"/>
      <c r="J34" s="11">
        <v>5538.88</v>
      </c>
      <c r="K34" s="11">
        <f>SUM(F34:J34)</f>
        <v>22161.670000000002</v>
      </c>
    </row>
    <row r="35" spans="1:11">
      <c r="A35" s="13" t="s">
        <v>15</v>
      </c>
      <c r="B35" s="18">
        <v>6.36</v>
      </c>
      <c r="C35" s="15"/>
      <c r="D35" s="15"/>
      <c r="E35" s="15"/>
      <c r="F35" s="15">
        <v>36803.769999999997</v>
      </c>
      <c r="G35" s="15"/>
      <c r="H35" s="15"/>
      <c r="I35" s="15"/>
      <c r="J35" s="15">
        <v>8996.5</v>
      </c>
      <c r="K35" s="15">
        <f>SUM(F35:J35)</f>
        <v>45800.27</v>
      </c>
    </row>
    <row r="37" spans="1:11">
      <c r="A37" s="20" t="s">
        <v>19</v>
      </c>
      <c r="K37" s="21">
        <f>+K35+K34+K32+K26+K25+K23+K17+K16+K14+K8+K7+K5</f>
        <v>470330.26999999996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Castagna</dc:creator>
  <cp:lastModifiedBy>Castagna</cp:lastModifiedBy>
  <dcterms:created xsi:type="dcterms:W3CDTF">2018-01-15T14:10:55Z</dcterms:created>
  <dcterms:modified xsi:type="dcterms:W3CDTF">2018-03-28T08:46:12Z</dcterms:modified>
</cp:coreProperties>
</file>